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J21" i="3" l="1"/>
  <c r="C2" i="14" l="1"/>
  <c r="C1" i="14"/>
  <c r="D29" i="2" l="1"/>
  <c r="D14" i="11" l="1"/>
  <c r="H29" i="2" l="1"/>
  <c r="K21" i="3" l="1"/>
  <c r="E13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<sst xmlns="http://schemas.openxmlformats.org/spreadsheetml/2006/main" count="376" uniqueCount="217">
  <si>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</si>
  <si>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</si>
  <si>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</si>
  <si>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</si>
  <si>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</si>
  <si>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</si>
  <si>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</si>
  <si>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</si>
  <si>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</si>
  <si>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</si>
  <si>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</si>
  <si>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</si>
  <si>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</si>
  <si>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</si>
  <si>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</si>
  <si>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</si>
  <si>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</si>
  <si>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</si>
  <si>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</si>
  <si>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</si>
  <si>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</si>
  <si>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</si>
  <si>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</si>
  <si>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</si>
  <si>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</si>
  <si>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</si>
  <si>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</si>
  <si>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</si>
  <si>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</si>
  <si>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</si>
  <si>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</si>
  <si>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</si>
  <si>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</si>
  <si>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</si>
  <si>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</si>
  <si>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</si>
  <si>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</si>
  <si>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</si>
  <si>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</si>
  <si>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</si>
  <si>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</si>
  <si>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</si>
  <si>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</si>
  <si>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</si>
  <si>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</si>
  <si>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</si>
  <si>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</si>
  <si>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</si>
  <si>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</si>
  <si>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</si>
  <si>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</si>
  <si>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</si>
  <si>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</si>
  <si>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</si>
  <si>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</si>
  <si>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</si>
  <si>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</si>
  <si>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</si>
  <si>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</si>
  <si>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</si>
  <si>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</si>
  <si>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</si>
  <si>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</si>
  <si>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</si>
  <si>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</si>
  <si>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</si>
  <si>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</si>
  <si>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</si>
  <si>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</si>
  <si>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</si>
  <si>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</si>
  <si>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</si>
  <si>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</si>
  <si>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</si>
  <si>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</si>
  <si>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</si>
  <si>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</si>
  <si>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</si>
  <si>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</si>
  <si>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</si>
  <si>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</si>
  <si>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</si>
  <si>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</si>
  <si>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</si>
  <si>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</si>
  <si>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</si>
  <si>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</si>
  <si>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</si>
  <si>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</si>
  <si>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</si>
  <si>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</si>
  <si>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</si>
  <si>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</si>
  <si>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</si>
  <si>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</si>
  <si>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</si>
  <si>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</si>
  <si>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</si>
  <si>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</si>
  <si>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</si>
  <si>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</si>
  <si>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</si>
  <si>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</si>
  <si>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</si>
  <si>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</si>
  <si>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</si>
  <si>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</si>
  <si>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</si>
  <si>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</si>
  <si>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</si>
  <si>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</si>
  <si>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</si>
  <si>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</si>
  <si>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</si>
  <si>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</si>
  <si>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</si>
  <si>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</si>
  <si>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</si>
  <si>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</si>
  <si>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</si>
  <si>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</si>
  <si>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</si>
  <si>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</si>
  <si>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</si>
  <si>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</si>
  <si>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</si>
  <si>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</si>
  <si>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</si>
  <si>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</si>
  <si>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</si>
  <si>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</si>
  <si>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</si>
  <si>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</si>
  <si>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</si>
  <si>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</si>
  <si>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</si>
  <si>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</si>
  <si>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</si>
  <si>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</si>
  <si>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</si>
  <si>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</si>
  <si>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</si>
  <si>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</si>
  <si>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</si>
  <si>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</si>
  <si>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</si>
  <si>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</si>
  <si>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</si>
  <si>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</si>
  <si>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</si>
  <si>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</si>
  <si>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</si>
  <si>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</si>
  <si>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</si>
  <si>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</si>
  <si>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</si>
  <si>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</si>
  <si>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</si>
  <si>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</si>
  <si>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</si>
  <si>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</si>
  <si>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</si>
  <si>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</si>
  <si>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</si>
  <si>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</si>
  <si>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</si>
  <si>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</si>
  <si>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</si>
  <si>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</si>
  <si>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</si>
  <si>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</si>
  <si>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</si>
  <si>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</si>
  <si>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</si>
  <si>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</si>
  <si>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</si>
  <si>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</si>
  <si>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</si>
  <si>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</si>
  <si>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</si>
  <si>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</si>
  <si>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</si>
  <si>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</si>
  <si>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</si>
  <si>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</si>
  <si>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</si>
  <si>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</si>
  <si>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</si>
  <si>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</si>
  <si>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</si>
  <si>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</si>
  <si>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</si>
  <si>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</si>
  <si>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</si>
  <si>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</si>
  <si>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</si>
  <si>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</si>
  <si>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</si>
  <si>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</si>
  <si>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</si>
  <si>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</si>
  <si>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WORD</t>
    <phoneticPr fontId="2" type="noConversion"/>
  </si>
  <si>
    <t>EXCEL</t>
    <phoneticPr fontId="2" type="noConversion"/>
  </si>
  <si>
    <t>ACCESS</t>
    <phoneticPr fontId="2" type="noConversion"/>
  </si>
  <si>
    <r>
      <t xml:space="preserve">中華路1500號(南海休息站)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</si>
  <si>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t>L</t>
    <phoneticPr fontId="2" type="noConversion"/>
  </si>
  <si>
    <t>全線車
大巴</t>
    <phoneticPr fontId="2" type="noConversion"/>
  </si>
  <si>
    <t>全線車
大巴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</si>
  <si>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</si>
  <si>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</si>
  <si>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</si>
  <si>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2L</t>
    <phoneticPr fontId="2" type="noConversion"/>
  </si>
  <si>
    <t>2LM</t>
    <phoneticPr fontId="2" type="noConversion"/>
  </si>
  <si>
    <t>LM</t>
    <phoneticPr fontId="2" type="noConversion"/>
  </si>
  <si>
    <t>LM</t>
    <phoneticPr fontId="2" type="noConversion"/>
  </si>
  <si>
    <t>L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</si>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</sst>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H3" sqref="H3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94" t="s">
        <v>198</v>
      </c>
      <c r="B1" s="94"/>
      <c r="C1" s="94"/>
      <c r="D1" s="94"/>
      <c r="E1" s="23"/>
      <c r="F1" s="94" t="s">
        <v>199</v>
      </c>
      <c r="G1" s="94"/>
      <c r="H1" s="95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84">
        <v>4</v>
      </c>
      <c r="E3" s="97" t="s">
        <v>206</v>
      </c>
      <c r="F3" s="68" t="s">
        <v>19</v>
      </c>
      <c r="G3" s="55" t="s">
        <v>170</v>
      </c>
      <c r="H3" s="88">
        <v>1</v>
      </c>
      <c r="I3" s="101" t="s">
        <v>207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5">
        <v>2</v>
      </c>
      <c r="E4" s="98"/>
      <c r="F4" s="69" t="s">
        <v>19</v>
      </c>
      <c r="G4" s="52" t="s">
        <v>171</v>
      </c>
      <c r="H4" s="89">
        <v>6</v>
      </c>
      <c r="I4" s="102"/>
    </row>
    <row r="5" spans="1:11" ht="21.75" customHeight="1">
      <c r="A5" s="18">
        <v>0.25555555555555559</v>
      </c>
      <c r="B5" s="2" t="s">
        <v>32</v>
      </c>
      <c r="C5" s="2" t="s">
        <v>33</v>
      </c>
      <c r="D5" s="85">
        <v>3</v>
      </c>
      <c r="E5" s="98"/>
      <c r="F5" s="69" t="s">
        <v>19</v>
      </c>
      <c r="G5" s="53" t="s">
        <v>189</v>
      </c>
      <c r="H5" s="89">
        <v>2</v>
      </c>
      <c r="I5" s="102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5">
        <v>1</v>
      </c>
      <c r="E6" s="98"/>
      <c r="F6" s="69" t="s">
        <v>158</v>
      </c>
      <c r="G6" s="52" t="s">
        <v>191</v>
      </c>
      <c r="H6" s="89"/>
      <c r="I6" s="102"/>
    </row>
    <row r="7" spans="1:11" ht="21.75" customHeight="1">
      <c r="A7" s="18">
        <v>0.2590277777777778</v>
      </c>
      <c r="B7" s="2" t="s">
        <v>21</v>
      </c>
      <c r="C7" s="2" t="s">
        <v>22</v>
      </c>
      <c r="D7" s="85">
        <v>4</v>
      </c>
      <c r="E7" s="98"/>
      <c r="F7" s="70" t="s">
        <v>158</v>
      </c>
      <c r="G7" s="61" t="s">
        <v>192</v>
      </c>
      <c r="H7" s="89">
        <v>2</v>
      </c>
      <c r="I7" s="102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5">
        <v>2</v>
      </c>
      <c r="E8" s="98"/>
      <c r="F8" s="70" t="s">
        <v>19</v>
      </c>
      <c r="G8" s="61" t="s">
        <v>110</v>
      </c>
      <c r="H8" s="89">
        <v>3</v>
      </c>
      <c r="I8" s="102"/>
    </row>
    <row r="9" spans="1:11" ht="21.75" customHeight="1">
      <c r="A9" s="18">
        <v>0.26250000000000001</v>
      </c>
      <c r="B9" s="2" t="s">
        <v>17</v>
      </c>
      <c r="C9" s="11" t="s">
        <v>31</v>
      </c>
      <c r="D9" s="85">
        <v>1</v>
      </c>
      <c r="E9" s="98"/>
      <c r="F9" s="70" t="s">
        <v>158</v>
      </c>
      <c r="G9" s="61" t="s">
        <v>150</v>
      </c>
      <c r="H9" s="89">
        <v>1</v>
      </c>
      <c r="I9" s="102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5">
        <v>4</v>
      </c>
      <c r="E10" s="98"/>
      <c r="F10" s="70" t="s">
        <v>105</v>
      </c>
      <c r="G10" s="61" t="s">
        <v>106</v>
      </c>
      <c r="H10" s="89">
        <v>1</v>
      </c>
      <c r="I10" s="102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85"/>
      <c r="E11" s="98"/>
      <c r="F11" s="70" t="s">
        <v>105</v>
      </c>
      <c r="G11" s="61" t="s">
        <v>159</v>
      </c>
      <c r="H11" s="89">
        <v>1</v>
      </c>
      <c r="I11" s="102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85">
        <v>1</v>
      </c>
      <c r="E12" s="98"/>
      <c r="F12" s="70" t="s">
        <v>105</v>
      </c>
      <c r="G12" s="61" t="s">
        <v>149</v>
      </c>
      <c r="H12" s="89">
        <v>1</v>
      </c>
      <c r="I12" s="102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86"/>
      <c r="E13" s="98"/>
      <c r="F13" s="70" t="s">
        <v>105</v>
      </c>
      <c r="G13" s="61" t="s">
        <v>124</v>
      </c>
      <c r="H13" s="89"/>
      <c r="I13" s="102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86"/>
      <c r="E14" s="98"/>
      <c r="F14" s="70" t="s">
        <v>105</v>
      </c>
      <c r="G14" s="61" t="s">
        <v>160</v>
      </c>
      <c r="H14" s="89"/>
      <c r="I14" s="102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86"/>
      <c r="E15" s="98"/>
      <c r="F15" s="71" t="s">
        <v>17</v>
      </c>
      <c r="G15" s="66" t="s">
        <v>138</v>
      </c>
      <c r="H15" s="90"/>
      <c r="I15" s="102"/>
    </row>
    <row r="16" spans="1:11" ht="21.75" customHeight="1" thickBot="1">
      <c r="A16" s="19">
        <v>0.27569444444444446</v>
      </c>
      <c r="B16" s="17" t="s">
        <v>17</v>
      </c>
      <c r="C16" s="83" t="s">
        <v>138</v>
      </c>
      <c r="D16" s="87"/>
      <c r="E16" s="98"/>
      <c r="F16" s="72" t="s">
        <v>17</v>
      </c>
      <c r="G16" s="67" t="s">
        <v>137</v>
      </c>
      <c r="H16" s="91"/>
      <c r="I16" s="102"/>
    </row>
    <row r="17" spans="1:12" ht="21.75" customHeight="1">
      <c r="A17" s="80">
        <v>0.27708333333333335</v>
      </c>
      <c r="B17" s="81" t="s">
        <v>168</v>
      </c>
      <c r="C17" s="82" t="s">
        <v>29</v>
      </c>
      <c r="D17" s="92"/>
      <c r="E17" s="98"/>
      <c r="F17" s="71" t="s">
        <v>17</v>
      </c>
      <c r="G17" s="66" t="s">
        <v>136</v>
      </c>
      <c r="H17" s="90"/>
      <c r="I17" s="102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85">
        <v>1</v>
      </c>
      <c r="E18" s="98"/>
      <c r="F18" s="69" t="s">
        <v>17</v>
      </c>
      <c r="G18" s="52" t="s">
        <v>107</v>
      </c>
      <c r="H18" s="89"/>
      <c r="I18" s="102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85">
        <v>1</v>
      </c>
      <c r="E19" s="98"/>
      <c r="F19" s="69" t="s">
        <v>17</v>
      </c>
      <c r="G19" s="52" t="s">
        <v>204</v>
      </c>
      <c r="H19" s="89">
        <v>1</v>
      </c>
      <c r="I19" s="102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85">
        <v>1</v>
      </c>
      <c r="E20" s="98"/>
      <c r="F20" s="69" t="s">
        <v>17</v>
      </c>
      <c r="G20" s="52" t="s">
        <v>193</v>
      </c>
      <c r="H20" s="89">
        <v>1</v>
      </c>
      <c r="I20" s="102"/>
    </row>
    <row r="21" spans="1:12" ht="21.75" customHeight="1">
      <c r="A21" s="18">
        <v>0.28125</v>
      </c>
      <c r="B21" s="8" t="s">
        <v>105</v>
      </c>
      <c r="C21" s="8" t="s">
        <v>106</v>
      </c>
      <c r="D21" s="85">
        <v>1</v>
      </c>
      <c r="E21" s="98"/>
      <c r="F21" s="73" t="s">
        <v>17</v>
      </c>
      <c r="G21" s="53" t="s">
        <v>194</v>
      </c>
      <c r="H21" s="89">
        <v>3</v>
      </c>
      <c r="I21" s="102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85">
        <v>1</v>
      </c>
      <c r="E22" s="98"/>
      <c r="F22" s="69" t="s">
        <v>17</v>
      </c>
      <c r="G22" s="53" t="s">
        <v>186</v>
      </c>
      <c r="H22" s="89">
        <v>1</v>
      </c>
      <c r="I22" s="102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85">
        <v>3</v>
      </c>
      <c r="E23" s="98"/>
      <c r="F23" s="69" t="s">
        <v>17</v>
      </c>
      <c r="G23" s="53" t="s">
        <v>161</v>
      </c>
      <c r="H23" s="89">
        <v>1</v>
      </c>
      <c r="I23" s="102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85">
        <v>2</v>
      </c>
      <c r="E24" s="98"/>
      <c r="F24" s="69" t="s">
        <v>162</v>
      </c>
      <c r="G24" s="52" t="s">
        <v>163</v>
      </c>
      <c r="H24" s="89">
        <v>5</v>
      </c>
      <c r="I24" s="102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5"/>
      <c r="E25" s="98"/>
      <c r="F25" s="73" t="s">
        <v>17</v>
      </c>
      <c r="G25" s="53" t="s">
        <v>164</v>
      </c>
      <c r="H25" s="89"/>
      <c r="I25" s="102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85">
        <v>2</v>
      </c>
      <c r="E26" s="98"/>
      <c r="F26" s="69" t="s">
        <v>165</v>
      </c>
      <c r="G26" s="52" t="s">
        <v>33</v>
      </c>
      <c r="H26" s="89">
        <v>4</v>
      </c>
      <c r="I26" s="102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5">
        <v>7</v>
      </c>
      <c r="E27" s="98"/>
      <c r="F27" s="74" t="s">
        <v>17</v>
      </c>
      <c r="G27" s="51" t="s">
        <v>166</v>
      </c>
      <c r="H27" s="89">
        <v>2</v>
      </c>
      <c r="I27" s="102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3">
        <v>1</v>
      </c>
      <c r="E28" s="99"/>
      <c r="F28" s="75" t="s">
        <v>17</v>
      </c>
      <c r="G28" s="54" t="s">
        <v>167</v>
      </c>
      <c r="H28" s="91">
        <v>2</v>
      </c>
      <c r="I28" s="103"/>
      <c r="L28"/>
    </row>
    <row r="29" spans="1:12" ht="27.75">
      <c r="A29" s="96" t="s">
        <v>151</v>
      </c>
      <c r="B29" s="96"/>
      <c r="C29" s="96"/>
      <c r="D29" s="43">
        <f>SUM(D3:D28)</f>
        <v>42</v>
      </c>
      <c r="E29" s="56"/>
      <c r="F29" s="96" t="s">
        <v>151</v>
      </c>
      <c r="G29" s="96"/>
      <c r="H29" s="43">
        <f>SUM(H3:H28)</f>
        <v>38</v>
      </c>
      <c r="I29" s="43"/>
      <c r="L29"/>
    </row>
    <row r="30" spans="1:12" ht="27.75">
      <c r="A30" s="100" t="s">
        <v>182</v>
      </c>
      <c r="B30" s="100"/>
      <c r="C30" s="100"/>
      <c r="D30" s="42" t="s">
        <v>200</v>
      </c>
      <c r="E30" s="41"/>
      <c r="F30" s="100" t="s">
        <v>152</v>
      </c>
      <c r="G30" s="100"/>
      <c r="H30" s="42" t="s">
        <v>208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1:D1"/>
    <mergeCell ref="F1:H1"/>
    <mergeCell ref="A29:C29"/>
    <mergeCell ref="E3:E28"/>
    <mergeCell ref="A30:C30"/>
    <mergeCell ref="F29:G29"/>
    <mergeCell ref="F30:G30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K24" sqref="K24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29">
        <v>0.27083333333333331</v>
      </c>
      <c r="C2" s="2" t="s">
        <v>87</v>
      </c>
      <c r="D2" s="38">
        <v>7</v>
      </c>
      <c r="E2" s="38">
        <v>5</v>
      </c>
      <c r="G2" s="2" t="s">
        <v>71</v>
      </c>
      <c r="H2" s="31">
        <v>0.27083333333333331</v>
      </c>
      <c r="I2" s="16" t="s">
        <v>185</v>
      </c>
      <c r="J2" s="58">
        <v>1</v>
      </c>
      <c r="K2" s="58">
        <v>1</v>
      </c>
    </row>
    <row r="3" spans="1:12" ht="17.25">
      <c r="A3" s="59" t="s">
        <v>79</v>
      </c>
      <c r="B3" s="29">
        <v>0.27083333333333331</v>
      </c>
      <c r="C3" s="2" t="s">
        <v>80</v>
      </c>
      <c r="D3" s="38">
        <v>1</v>
      </c>
      <c r="E3" s="38"/>
      <c r="G3" s="2" t="s">
        <v>71</v>
      </c>
      <c r="H3" s="29">
        <v>0.2722222222222222</v>
      </c>
      <c r="I3" s="2" t="s">
        <v>73</v>
      </c>
      <c r="J3" s="38">
        <v>1</v>
      </c>
      <c r="K3" s="38">
        <v>1</v>
      </c>
    </row>
    <row r="4" spans="1:12" ht="17.25">
      <c r="A4" s="59" t="s">
        <v>79</v>
      </c>
      <c r="B4" s="29">
        <v>0.27152777777777776</v>
      </c>
      <c r="C4" s="2" t="s">
        <v>84</v>
      </c>
      <c r="D4" s="38">
        <v>4</v>
      </c>
      <c r="E4" s="38">
        <v>3</v>
      </c>
      <c r="G4" s="2" t="s">
        <v>71</v>
      </c>
      <c r="H4" s="29">
        <v>0.2722222222222222</v>
      </c>
      <c r="I4" s="11" t="s">
        <v>74</v>
      </c>
      <c r="J4" s="38">
        <v>1</v>
      </c>
      <c r="K4" s="38">
        <v>1</v>
      </c>
      <c r="L4" s="24"/>
    </row>
    <row r="5" spans="1:12" ht="17.25">
      <c r="A5" s="60" t="s">
        <v>79</v>
      </c>
      <c r="B5" s="29">
        <v>0.27152777777777776</v>
      </c>
      <c r="C5" s="11" t="s">
        <v>82</v>
      </c>
      <c r="D5" s="38">
        <v>4</v>
      </c>
      <c r="E5" s="38">
        <v>3</v>
      </c>
      <c r="G5" s="2" t="s">
        <v>71</v>
      </c>
      <c r="H5" s="31">
        <v>0.27361111111111108</v>
      </c>
      <c r="I5" s="11" t="s">
        <v>102</v>
      </c>
      <c r="J5" s="38">
        <v>4</v>
      </c>
      <c r="K5" s="38">
        <v>1</v>
      </c>
    </row>
    <row r="6" spans="1:12" ht="17.25">
      <c r="A6" s="60" t="s">
        <v>79</v>
      </c>
      <c r="B6" s="31">
        <v>0.2722222222222222</v>
      </c>
      <c r="C6" s="11" t="s">
        <v>88</v>
      </c>
      <c r="D6" s="38">
        <v>2</v>
      </c>
      <c r="E6" s="38">
        <v>2</v>
      </c>
      <c r="G6" s="11" t="s">
        <v>76</v>
      </c>
      <c r="H6" s="31">
        <v>0.27499999999999997</v>
      </c>
      <c r="I6" s="11" t="s">
        <v>77</v>
      </c>
      <c r="J6" s="38">
        <v>3</v>
      </c>
      <c r="K6" s="38">
        <v>1</v>
      </c>
    </row>
    <row r="7" spans="1:12" ht="17.25">
      <c r="A7" s="59" t="s">
        <v>79</v>
      </c>
      <c r="B7" s="29">
        <v>0.27291666666666664</v>
      </c>
      <c r="C7" s="2" t="s">
        <v>89</v>
      </c>
      <c r="D7" s="38">
        <v>1</v>
      </c>
      <c r="E7" s="38"/>
      <c r="F7" s="24"/>
      <c r="G7" s="11" t="s">
        <v>76</v>
      </c>
      <c r="H7" s="31">
        <v>0.27499999999999997</v>
      </c>
      <c r="I7" s="11" t="s">
        <v>145</v>
      </c>
      <c r="J7" s="38"/>
      <c r="K7" s="38"/>
    </row>
    <row r="8" spans="1:12" ht="17.25">
      <c r="A8" s="60" t="s">
        <v>79</v>
      </c>
      <c r="B8" s="31">
        <v>0.27361111111111108</v>
      </c>
      <c r="C8" s="11" t="s">
        <v>98</v>
      </c>
      <c r="D8" s="38"/>
      <c r="E8" s="38"/>
      <c r="G8" s="2" t="s">
        <v>71</v>
      </c>
      <c r="H8" s="29">
        <v>0.27708333333333335</v>
      </c>
      <c r="I8" s="2" t="s">
        <v>72</v>
      </c>
      <c r="J8" s="38">
        <v>3</v>
      </c>
      <c r="K8" s="38">
        <v>2</v>
      </c>
    </row>
    <row r="9" spans="1:12" ht="17.25">
      <c r="A9" s="2" t="s">
        <v>79</v>
      </c>
      <c r="B9" s="29">
        <v>0.27777777777777779</v>
      </c>
      <c r="C9" s="2" t="s">
        <v>83</v>
      </c>
      <c r="D9" s="65">
        <v>4</v>
      </c>
      <c r="E9" s="38">
        <v>4</v>
      </c>
      <c r="G9" s="2" t="s">
        <v>71</v>
      </c>
      <c r="H9" s="29">
        <v>0.27777777777777779</v>
      </c>
      <c r="I9" s="11" t="s">
        <v>78</v>
      </c>
      <c r="J9" s="38">
        <v>1</v>
      </c>
      <c r="K9" s="38">
        <v>1</v>
      </c>
    </row>
    <row r="10" spans="1:12" ht="33">
      <c r="A10" s="2" t="s">
        <v>79</v>
      </c>
      <c r="B10" s="29">
        <v>0.27847222222222223</v>
      </c>
      <c r="C10" s="2" t="s">
        <v>81</v>
      </c>
      <c r="D10" s="38">
        <v>2</v>
      </c>
      <c r="E10" s="38">
        <v>2</v>
      </c>
      <c r="F10" s="24"/>
      <c r="G10" s="2" t="s">
        <v>71</v>
      </c>
      <c r="H10" s="29">
        <v>0.27847222222222223</v>
      </c>
      <c r="I10" s="11" t="s">
        <v>75</v>
      </c>
      <c r="J10" s="38">
        <v>1</v>
      </c>
      <c r="K10" s="38">
        <v>1</v>
      </c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2</v>
      </c>
      <c r="E11" s="38"/>
      <c r="G11" s="11" t="s">
        <v>90</v>
      </c>
      <c r="H11" s="31">
        <v>0.28125</v>
      </c>
      <c r="I11" s="11" t="s">
        <v>92</v>
      </c>
      <c r="J11" s="57">
        <v>9</v>
      </c>
      <c r="K11" s="57">
        <v>9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3</v>
      </c>
      <c r="E12" s="38">
        <v>3</v>
      </c>
      <c r="G12" s="11" t="s">
        <v>90</v>
      </c>
      <c r="H12" s="31">
        <v>0.28194444444444444</v>
      </c>
      <c r="I12" s="2" t="s">
        <v>91</v>
      </c>
      <c r="J12" s="38">
        <v>11</v>
      </c>
      <c r="K12" s="38">
        <v>10</v>
      </c>
      <c r="L12" s="24" t="s">
        <v>154</v>
      </c>
    </row>
    <row r="13" spans="1:12" ht="33">
      <c r="A13" s="105" t="s">
        <v>141</v>
      </c>
      <c r="B13" s="106"/>
      <c r="C13" s="107"/>
      <c r="D13" s="15">
        <f>SUM(D2:D12)</f>
        <v>30</v>
      </c>
      <c r="E13" s="15">
        <f t="shared" ref="E13" si="0">SUM(E2:E12)</f>
        <v>22</v>
      </c>
      <c r="G13" s="2" t="s">
        <v>90</v>
      </c>
      <c r="H13" s="29">
        <v>0.28263888888888888</v>
      </c>
      <c r="I13" s="2" t="s">
        <v>197</v>
      </c>
      <c r="J13" s="38">
        <v>16</v>
      </c>
      <c r="K13" s="38">
        <v>14</v>
      </c>
      <c r="L13" s="24" t="s">
        <v>155</v>
      </c>
    </row>
    <row r="14" spans="1:12" ht="21">
      <c r="A14" s="104" t="s">
        <v>180</v>
      </c>
      <c r="B14" s="104"/>
      <c r="C14" s="104"/>
      <c r="D14" s="40" t="s">
        <v>205</v>
      </c>
      <c r="E14" s="40" t="s">
        <v>200</v>
      </c>
      <c r="G14" s="11" t="s">
        <v>90</v>
      </c>
      <c r="H14" s="31">
        <v>0.28333333333333333</v>
      </c>
      <c r="I14" s="11" t="s">
        <v>94</v>
      </c>
      <c r="J14" s="38">
        <v>7</v>
      </c>
      <c r="K14" s="38">
        <v>8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38">
        <v>27</v>
      </c>
      <c r="K15" s="38">
        <v>24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8</v>
      </c>
      <c r="K16" s="38">
        <v>8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/>
      <c r="K17" s="38"/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4</v>
      </c>
      <c r="K18" s="38"/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>
        <v>2</v>
      </c>
      <c r="K19" s="38">
        <v>2</v>
      </c>
    </row>
    <row r="20" spans="7:12" ht="17.25">
      <c r="G20" s="11" t="s">
        <v>90</v>
      </c>
      <c r="H20" s="31">
        <v>0.28958333333333336</v>
      </c>
      <c r="I20" s="11" t="s">
        <v>97</v>
      </c>
      <c r="J20" s="38"/>
      <c r="K20" s="38">
        <v>1</v>
      </c>
    </row>
    <row r="21" spans="7:12" ht="21">
      <c r="G21" s="108" t="s">
        <v>141</v>
      </c>
      <c r="H21" s="108"/>
      <c r="I21" s="108"/>
      <c r="J21" s="15">
        <f>SUM(J2:J20)</f>
        <v>99</v>
      </c>
      <c r="K21" s="15">
        <f>SUM(K2:K20)</f>
        <v>85</v>
      </c>
    </row>
    <row r="22" spans="7:12" ht="21">
      <c r="G22" s="104" t="s">
        <v>180</v>
      </c>
      <c r="H22" s="104"/>
      <c r="I22" s="104"/>
      <c r="J22" s="40" t="s">
        <v>212</v>
      </c>
      <c r="K22" s="40" t="s">
        <v>211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E18" sqref="E18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7" t="s">
        <v>38</v>
      </c>
      <c r="B2" s="76">
        <v>0.26944444444444443</v>
      </c>
      <c r="C2" s="2" t="s">
        <v>47</v>
      </c>
      <c r="D2" s="38">
        <v>3</v>
      </c>
      <c r="E2" s="38">
        <v>2</v>
      </c>
      <c r="F2" s="46"/>
      <c r="G2" s="46"/>
      <c r="H2" s="45"/>
      <c r="I2" s="47"/>
    </row>
    <row r="3" spans="1:11" ht="33.75" customHeight="1">
      <c r="A3" s="77" t="s">
        <v>36</v>
      </c>
      <c r="B3" s="76">
        <v>0.27152777777777776</v>
      </c>
      <c r="C3" s="2" t="s">
        <v>37</v>
      </c>
      <c r="D3" s="38">
        <v>8</v>
      </c>
      <c r="E3" s="38">
        <v>7</v>
      </c>
      <c r="F3" s="46"/>
      <c r="G3" s="46"/>
      <c r="H3" s="45"/>
      <c r="I3" s="47"/>
    </row>
    <row r="4" spans="1:11" ht="33.75" customHeight="1">
      <c r="A4" s="77" t="s">
        <v>38</v>
      </c>
      <c r="B4" s="76">
        <v>0.27291666666666664</v>
      </c>
      <c r="C4" s="2" t="s">
        <v>39</v>
      </c>
      <c r="D4" s="38">
        <v>9</v>
      </c>
      <c r="E4" s="38">
        <v>6</v>
      </c>
      <c r="F4" s="46"/>
      <c r="G4" s="46"/>
      <c r="H4" s="45"/>
      <c r="I4" s="47"/>
    </row>
    <row r="5" spans="1:11" ht="33.75" customHeight="1">
      <c r="A5" s="77" t="s">
        <v>38</v>
      </c>
      <c r="B5" s="76">
        <v>0.27361111111111108</v>
      </c>
      <c r="C5" s="2" t="s">
        <v>43</v>
      </c>
      <c r="D5" s="38">
        <v>10</v>
      </c>
      <c r="E5" s="38">
        <v>9</v>
      </c>
      <c r="F5" s="46"/>
      <c r="G5" s="46"/>
      <c r="H5" s="45"/>
      <c r="I5" s="47"/>
    </row>
    <row r="6" spans="1:11" ht="33.75" customHeight="1">
      <c r="A6" s="77" t="s">
        <v>38</v>
      </c>
      <c r="B6" s="76">
        <v>0.27499999999999997</v>
      </c>
      <c r="C6" s="2" t="s">
        <v>126</v>
      </c>
      <c r="D6" s="79">
        <v>2</v>
      </c>
      <c r="E6" s="79">
        <v>2</v>
      </c>
      <c r="F6" s="46"/>
      <c r="G6" s="46"/>
      <c r="H6" s="45"/>
      <c r="I6" s="47"/>
    </row>
    <row r="7" spans="1:11" ht="33.75" customHeight="1">
      <c r="A7" s="77" t="s">
        <v>40</v>
      </c>
      <c r="B7" s="76">
        <v>0.27638888888888885</v>
      </c>
      <c r="C7" s="2" t="s">
        <v>41</v>
      </c>
      <c r="D7" s="38">
        <v>2</v>
      </c>
      <c r="E7" s="38">
        <v>1</v>
      </c>
      <c r="F7" s="46"/>
      <c r="G7" s="46"/>
      <c r="H7" s="45"/>
      <c r="I7" s="47"/>
    </row>
    <row r="8" spans="1:11" ht="33.75" customHeight="1">
      <c r="A8" s="77" t="s">
        <v>34</v>
      </c>
      <c r="B8" s="76">
        <v>0.27708333333333335</v>
      </c>
      <c r="C8" s="2" t="s">
        <v>49</v>
      </c>
      <c r="D8" s="38">
        <v>4</v>
      </c>
      <c r="E8" s="38">
        <v>4</v>
      </c>
      <c r="F8" s="46"/>
      <c r="G8" s="46"/>
      <c r="H8" s="45"/>
      <c r="I8" s="47"/>
      <c r="K8" s="44"/>
    </row>
    <row r="9" spans="1:11" ht="33.75" customHeight="1">
      <c r="A9" s="77" t="s">
        <v>34</v>
      </c>
      <c r="B9" s="76">
        <v>0.27777777777777779</v>
      </c>
      <c r="C9" s="2" t="s">
        <v>42</v>
      </c>
      <c r="D9" s="38">
        <v>2</v>
      </c>
      <c r="E9" s="38"/>
      <c r="F9" s="46"/>
      <c r="G9" s="46"/>
      <c r="H9" s="45"/>
      <c r="I9" s="47"/>
    </row>
    <row r="10" spans="1:11" ht="33.75" customHeight="1">
      <c r="A10" s="77" t="s">
        <v>40</v>
      </c>
      <c r="B10" s="76">
        <v>0.27847222222222223</v>
      </c>
      <c r="C10" s="2" t="s">
        <v>46</v>
      </c>
      <c r="D10" s="38"/>
      <c r="E10" s="38"/>
      <c r="F10" s="46"/>
      <c r="G10" s="46"/>
      <c r="H10" s="48"/>
      <c r="I10" s="47"/>
    </row>
    <row r="11" spans="1:11" ht="33.75" customHeight="1">
      <c r="A11" s="77" t="s">
        <v>34</v>
      </c>
      <c r="B11" s="76">
        <v>0.27916666666666667</v>
      </c>
      <c r="C11" s="2" t="s">
        <v>48</v>
      </c>
      <c r="D11" s="38">
        <v>4</v>
      </c>
      <c r="E11" s="38">
        <v>4</v>
      </c>
      <c r="F11" s="46"/>
      <c r="G11" s="46"/>
      <c r="H11" s="45"/>
      <c r="I11" s="47"/>
    </row>
    <row r="12" spans="1:11" ht="33.75" customHeight="1">
      <c r="A12" s="77" t="s">
        <v>34</v>
      </c>
      <c r="B12" s="76">
        <v>0.28055555555555556</v>
      </c>
      <c r="C12" s="2" t="s">
        <v>44</v>
      </c>
      <c r="D12" s="38">
        <v>6</v>
      </c>
      <c r="E12" s="38">
        <v>3</v>
      </c>
      <c r="F12" s="46"/>
      <c r="G12" s="46"/>
      <c r="H12" s="45"/>
      <c r="I12" s="47"/>
    </row>
    <row r="13" spans="1:11" ht="33.75" customHeight="1">
      <c r="A13" s="77" t="s">
        <v>45</v>
      </c>
      <c r="B13" s="76">
        <v>0.28194444444444444</v>
      </c>
      <c r="C13" s="2" t="s">
        <v>53</v>
      </c>
      <c r="D13" s="38">
        <v>2</v>
      </c>
      <c r="E13" s="38">
        <v>2</v>
      </c>
      <c r="F13" s="46"/>
      <c r="G13" s="46"/>
      <c r="H13" s="45"/>
      <c r="I13" s="47"/>
    </row>
    <row r="14" spans="1:11" ht="33.75" customHeight="1">
      <c r="A14" s="77" t="s">
        <v>50</v>
      </c>
      <c r="B14" s="76">
        <v>0.28263888888888888</v>
      </c>
      <c r="C14" s="2" t="s">
        <v>127</v>
      </c>
      <c r="D14" s="38">
        <v>1</v>
      </c>
      <c r="E14" s="38">
        <v>1</v>
      </c>
      <c r="F14" s="45"/>
      <c r="G14" s="45"/>
      <c r="H14" s="45"/>
      <c r="I14" s="47"/>
    </row>
    <row r="15" spans="1:11" ht="33.75" customHeight="1">
      <c r="A15" s="77" t="s">
        <v>51</v>
      </c>
      <c r="B15" s="76">
        <v>0.28333333333333333</v>
      </c>
      <c r="C15" s="2" t="s">
        <v>52</v>
      </c>
      <c r="D15" s="38">
        <v>6</v>
      </c>
      <c r="E15" s="38">
        <v>6</v>
      </c>
      <c r="F15" s="45"/>
      <c r="G15" s="45"/>
      <c r="H15" s="45"/>
      <c r="I15" s="47"/>
    </row>
    <row r="16" spans="1:11" ht="27.75" customHeight="1">
      <c r="A16" s="77" t="s">
        <v>34</v>
      </c>
      <c r="B16" s="76">
        <v>0.28402777777777777</v>
      </c>
      <c r="C16" s="2" t="s">
        <v>35</v>
      </c>
      <c r="D16" s="38">
        <v>8</v>
      </c>
      <c r="E16" s="38">
        <v>9</v>
      </c>
      <c r="I16" s="49"/>
    </row>
    <row r="17" spans="1:5" ht="21">
      <c r="A17" s="78"/>
      <c r="B17" s="109" t="s">
        <v>181</v>
      </c>
      <c r="C17" s="110"/>
      <c r="D17" s="39">
        <f>SUM(D2:D16)</f>
        <v>67</v>
      </c>
      <c r="E17" s="39">
        <f>SUM(E2:E16)</f>
        <v>56</v>
      </c>
    </row>
    <row r="18" spans="1:5" ht="21">
      <c r="A18" s="78"/>
      <c r="B18" s="109" t="s">
        <v>180</v>
      </c>
      <c r="C18" s="110"/>
      <c r="D18" s="50" t="s">
        <v>211</v>
      </c>
      <c r="E18" s="40" t="s">
        <v>211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F18" sqref="F18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3</v>
      </c>
      <c r="E3" s="38">
        <v>3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6</v>
      </c>
      <c r="E4" s="38">
        <v>4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>
        <v>1</v>
      </c>
      <c r="E5" s="38"/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/>
      <c r="E6" s="38"/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2</v>
      </c>
      <c r="E8" s="38">
        <v>1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15</v>
      </c>
      <c r="E9" s="38">
        <v>14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5</v>
      </c>
      <c r="E10" s="38">
        <v>6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/>
      <c r="E11" s="38"/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2</v>
      </c>
      <c r="E12" s="38">
        <v>2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6</v>
      </c>
      <c r="E13" s="38">
        <v>6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2</v>
      </c>
      <c r="E14" s="38">
        <v>2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6</v>
      </c>
      <c r="E15" s="38">
        <v>5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1</v>
      </c>
      <c r="E16" s="38">
        <v>1</v>
      </c>
    </row>
    <row r="17" spans="1:5" ht="25.5">
      <c r="A17" s="111" t="s">
        <v>183</v>
      </c>
      <c r="B17" s="111"/>
      <c r="C17" s="111"/>
      <c r="D17" s="39">
        <f>SUM(D2:D16)</f>
        <v>50</v>
      </c>
      <c r="E17" s="39">
        <f>SUM(E2:E16)</f>
        <v>45</v>
      </c>
    </row>
    <row r="18" spans="1:5" ht="25.5">
      <c r="A18" s="111" t="s">
        <v>184</v>
      </c>
      <c r="B18" s="111"/>
      <c r="C18" s="111"/>
      <c r="D18" s="39" t="s">
        <v>213</v>
      </c>
      <c r="E18" s="39" t="s">
        <v>214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C24" sqref="C24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1</v>
      </c>
      <c r="E2" s="38">
        <v>1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1</v>
      </c>
      <c r="E4" s="38">
        <v>1</v>
      </c>
    </row>
    <row r="5" spans="1:6" ht="24.75" customHeight="1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1</v>
      </c>
      <c r="E7" s="38">
        <v>1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4</v>
      </c>
      <c r="E8" s="38">
        <v>3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/>
      <c r="E9" s="38"/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>
        <v>1</v>
      </c>
      <c r="E10" s="2">
        <v>1</v>
      </c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>
        <v>1</v>
      </c>
      <c r="E11" s="38">
        <v>1</v>
      </c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1</v>
      </c>
      <c r="E12" s="38">
        <v>1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/>
      <c r="E13" s="38"/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>
        <v>2</v>
      </c>
      <c r="E15" s="38">
        <v>2</v>
      </c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/>
      <c r="E16" s="38"/>
    </row>
    <row r="17" spans="1:5" ht="17.25">
      <c r="A17" s="2" t="s">
        <v>2</v>
      </c>
      <c r="B17" s="29">
        <v>0.28541666666666665</v>
      </c>
      <c r="C17" s="2" t="s">
        <v>3</v>
      </c>
      <c r="D17" s="38">
        <v>1</v>
      </c>
      <c r="E17" s="38">
        <v>1</v>
      </c>
    </row>
    <row r="18" spans="1:5" ht="25.5">
      <c r="A18" s="111" t="s">
        <v>183</v>
      </c>
      <c r="B18" s="111"/>
      <c r="C18" s="111"/>
      <c r="D18" s="39">
        <f>SUM(D2:D17)</f>
        <v>14</v>
      </c>
      <c r="E18" s="39">
        <f>SUM(E2:E17)</f>
        <v>13</v>
      </c>
    </row>
    <row r="19" spans="1:5" ht="25.5">
      <c r="A19" s="111" t="s">
        <v>184</v>
      </c>
      <c r="B19" s="111"/>
      <c r="C19" s="111"/>
      <c r="D19" s="39" t="s">
        <v>210</v>
      </c>
      <c r="E19" s="39" t="s">
        <v>209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4" sqref="D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/>
      <c r="E2" s="3"/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4</v>
      </c>
      <c r="E3" s="3">
        <v>4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/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11" t="s">
        <v>183</v>
      </c>
      <c r="B6" s="111"/>
      <c r="C6" s="111"/>
      <c r="D6" s="39">
        <f>SUM(D2:D5)</f>
        <v>4</v>
      </c>
      <c r="E6" s="39">
        <f>SUM(E2:E5)</f>
        <v>4</v>
      </c>
    </row>
    <row r="7" spans="1:5" ht="25.5">
      <c r="A7" s="111" t="s">
        <v>184</v>
      </c>
      <c r="B7" s="111"/>
      <c r="C7" s="111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C21" sqref="C21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2</v>
      </c>
      <c r="E2" s="38">
        <v>1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>
        <v>1</v>
      </c>
      <c r="E3" s="38">
        <v>1</v>
      </c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4</v>
      </c>
      <c r="E5" s="5">
        <v>3</v>
      </c>
      <c r="F5" s="21"/>
      <c r="G5" s="21"/>
    </row>
    <row r="6" spans="1:8" ht="30.75" customHeight="1">
      <c r="A6" s="2" t="s">
        <v>196</v>
      </c>
      <c r="B6" s="29">
        <v>0.28055555555555556</v>
      </c>
      <c r="C6" s="5" t="s">
        <v>122</v>
      </c>
      <c r="D6" s="64"/>
      <c r="E6" s="5"/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4</v>
      </c>
      <c r="E7" s="38">
        <v>2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>
        <v>1</v>
      </c>
      <c r="E10" s="38"/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11</v>
      </c>
      <c r="E11" s="38">
        <v>11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8</v>
      </c>
      <c r="E12" s="38">
        <v>6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12</v>
      </c>
      <c r="E13" s="57">
        <v>9</v>
      </c>
      <c r="F13" s="21"/>
      <c r="G13" s="21"/>
      <c r="H13" s="24"/>
    </row>
    <row r="14" spans="1:8" ht="25.5">
      <c r="A14" s="111" t="s">
        <v>183</v>
      </c>
      <c r="B14" s="111"/>
      <c r="C14" s="111"/>
      <c r="D14" s="39">
        <f>SUM(D2:D13)</f>
        <v>43</v>
      </c>
      <c r="E14" s="39">
        <f>SUM(E2:E13)</f>
        <v>33</v>
      </c>
      <c r="H14" s="21"/>
    </row>
    <row r="15" spans="1:8" ht="25.5">
      <c r="A15" s="111" t="s">
        <v>184</v>
      </c>
      <c r="B15" s="111"/>
      <c r="C15" s="111"/>
      <c r="D15" s="39" t="s">
        <v>215</v>
      </c>
      <c r="E15" s="39" t="s">
        <v>216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22" sqref="H22"/>
    </sheetView>
  </sheetViews>
  <sheetFormatPr defaultRowHeight="16.5"/>
  <sheetData>
    <row r="1" spans="1:3">
      <c r="A1" t="s">
        <v>201</v>
      </c>
      <c r="B1">
        <v>1</v>
      </c>
      <c r="C1" t="str">
        <f>VLOOKUP("EXCEL",A1:B3,1)</f>
        <v>EXCEL</v>
      </c>
    </row>
    <row r="2" spans="1:3">
      <c r="A2" t="s">
        <v>202</v>
      </c>
      <c r="B2">
        <v>2</v>
      </c>
      <c r="C2">
        <f>VLOOKUP("EXCEL",A1:B3,2)</f>
        <v>2</v>
      </c>
    </row>
    <row r="3" spans="1:3">
      <c r="A3" t="s">
        <v>203</v>
      </c>
      <c r="B3">
        <v>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2025-03-17T00:12:25Z</dcterms:modified>
</cp:coreProperties>
</file>